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通知" sheetId="1" r:id="rId1"/>
    <sheet name="审批单" sheetId="2" r:id="rId2"/>
    <sheet name="结算单" sheetId="3" r:id="rId3"/>
    <sheet name="考核表" sheetId="4" r:id="rId4"/>
    <sheet name="跟车单" sheetId="5" r:id="rId5"/>
  </sheets>
  <definedNames/>
  <calcPr fullCalcOnLoad="1"/>
</workbook>
</file>

<file path=xl/sharedStrings.xml><?xml version="1.0" encoding="utf-8"?>
<sst xmlns="http://schemas.openxmlformats.org/spreadsheetml/2006/main" count="132" uniqueCount="114">
  <si>
    <t>关于租赁汽车使用有关事项的通知</t>
  </si>
  <si>
    <t xml:space="preserve"> </t>
  </si>
  <si>
    <r>
      <t>1、租赁汽车由用车部门根据会议纪要申请，通过</t>
    </r>
    <r>
      <rPr>
        <sz val="14"/>
        <rFont val="Times New Roman"/>
        <family val="1"/>
      </rPr>
      <t>OA</t>
    </r>
    <r>
      <rPr>
        <sz val="14"/>
        <rFont val="宋体"/>
        <family val="0"/>
      </rPr>
      <t>流程按金额权限逐级审批。</t>
    </r>
  </si>
  <si>
    <r>
      <t>2、用车部门持《审批表》提前联系汽车租赁公司（奇奇国际旅行社有限公司）做好出车准备。
联系人：郑宏，联系电话1：18965891988、联系电话2：</t>
    </r>
    <r>
      <rPr>
        <sz val="14"/>
        <rFont val="Times New Roman"/>
        <family val="1"/>
      </rPr>
      <t>18959588699</t>
    </r>
    <r>
      <rPr>
        <sz val="14"/>
        <rFont val="宋体"/>
        <family val="0"/>
      </rPr>
      <t>。</t>
    </r>
  </si>
  <si>
    <r>
      <t>3、</t>
    </r>
    <r>
      <rPr>
        <sz val="14"/>
        <rFont val="宋体"/>
        <family val="0"/>
      </rPr>
      <t>用车部门填制《跟车单》，撕下《确认单》交予车辆驾驶员带回公司作为月度对账凭据。</t>
    </r>
  </si>
  <si>
    <r>
      <t>4、</t>
    </r>
    <r>
      <rPr>
        <sz val="14"/>
        <rFont val="宋体"/>
        <family val="0"/>
      </rPr>
      <t>用车部门根据《跟车单》填制《考核表》、《结算单》，并按财务报销流程进行签批。</t>
    </r>
  </si>
  <si>
    <t>5、报销封面签批完整后，复印一份交后勤处统计汇总。</t>
  </si>
  <si>
    <t xml:space="preserve"> 后勤管理处  </t>
  </si>
  <si>
    <t>湄洲湾职业技术学院租赁用车审批单</t>
  </si>
  <si>
    <t>用车
部门</t>
  </si>
  <si>
    <t>乘车
人数</t>
  </si>
  <si>
    <t>起讫
地点</t>
  </si>
  <si>
    <t>出车
时间</t>
  </si>
  <si>
    <r>
      <t>从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月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日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时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分 至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月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日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时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 xml:space="preserve">分（共 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天）</t>
    </r>
  </si>
  <si>
    <t>用车
单位
意见</t>
  </si>
  <si>
    <r>
      <t>用车事由：</t>
    </r>
    <r>
      <rPr>
        <u val="single"/>
        <sz val="14"/>
        <rFont val="宋体"/>
        <family val="0"/>
      </rPr>
      <t xml:space="preserve">                                                  </t>
    </r>
    <r>
      <rPr>
        <sz val="14"/>
        <rFont val="宋体"/>
        <family val="0"/>
      </rPr>
      <t xml:space="preserve">
          </t>
    </r>
    <r>
      <rPr>
        <u val="single"/>
        <sz val="14"/>
        <rFont val="宋体"/>
        <family val="0"/>
      </rPr>
      <t xml:space="preserve">                                                  </t>
    </r>
    <r>
      <rPr>
        <sz val="14"/>
        <rFont val="宋体"/>
        <family val="0"/>
      </rPr>
      <t>。
经费预算：</t>
    </r>
    <r>
      <rPr>
        <sz val="12"/>
        <rFont val="宋体"/>
        <family val="0"/>
      </rPr>
      <t>高德里程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>公里，预算租赁费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>元。</t>
    </r>
    <r>
      <rPr>
        <sz val="14"/>
        <rFont val="宋体"/>
        <family val="0"/>
      </rPr>
      <t xml:space="preserve">
</t>
    </r>
    <r>
      <rPr>
        <sz val="12"/>
        <rFont val="宋体"/>
        <family val="0"/>
      </rPr>
      <t>该项目经（□学院党委会  □院长办公会议  □其它</t>
    </r>
    <r>
      <rPr>
        <u val="single"/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 xml:space="preserve">）议定。
 </t>
    </r>
    <r>
      <rPr>
        <sz val="14"/>
        <rFont val="宋体"/>
        <family val="0"/>
      </rPr>
      <t xml:space="preserve">
经办人：                        负责人：（签章）
                                                年    月     日                                   </t>
    </r>
  </si>
  <si>
    <t>经费部门
意  见</t>
  </si>
  <si>
    <t>后勤处
会  签</t>
  </si>
  <si>
    <t>领  导
审  批</t>
  </si>
  <si>
    <t>注：1、本表一式两份，一份通知租赁公司派车、一份做报销附件。
    2、本表必须附上会议纪要，按金额权限逐级审批。
    3、汽车租赁公司联系人：郑宏，联系电话：18965891988。
    4、本表自2021年7月1日执行。</t>
  </si>
  <si>
    <t>湄洲湾职业技术学院租赁用车结算单</t>
  </si>
  <si>
    <t>年</t>
  </si>
  <si>
    <t>月</t>
  </si>
  <si>
    <t>日</t>
  </si>
  <si>
    <t>项目名称:</t>
  </si>
  <si>
    <t xml:space="preserve"> 单位：元</t>
  </si>
  <si>
    <t>序号</t>
  </si>
  <si>
    <t>活动区域</t>
  </si>
  <si>
    <t>起讫地点</t>
  </si>
  <si>
    <t>高德里程</t>
  </si>
  <si>
    <t>人数</t>
  </si>
  <si>
    <t>里程区间</t>
  </si>
  <si>
    <t>金额</t>
  </si>
  <si>
    <t>合计</t>
  </si>
  <si>
    <t>莆田市行政区域内</t>
  </si>
  <si>
    <t>起点</t>
  </si>
  <si>
    <t>不超过120KM</t>
  </si>
  <si>
    <t>途径</t>
  </si>
  <si>
    <t>120－150KM</t>
  </si>
  <si>
    <t>终点</t>
  </si>
  <si>
    <t>150KM以上</t>
  </si>
  <si>
    <t>莆田市行政区域外福建省内</t>
  </si>
  <si>
    <t>不超过180KM</t>
  </si>
  <si>
    <t>180－220KM</t>
  </si>
  <si>
    <t>220KM以上</t>
  </si>
  <si>
    <t>考核分值</t>
  </si>
  <si>
    <t>注：1、考核分值为每次活动结束后的考核得分； 
 2、结算金额=应付金额*结算分值/100；当考核分值≥80时全额结算；当80＞考核分值≥70时按9折结算；
   当70＞考核分值≥60时按8折结算；当考核分值＜60时按考核分值结算（第三次按0分结算）。</t>
  </si>
  <si>
    <t>经办人:</t>
  </si>
  <si>
    <t>部门负责人:</t>
  </si>
  <si>
    <t>年   月   日</t>
  </si>
  <si>
    <t>附表1：</t>
  </si>
  <si>
    <t>结算单价依据</t>
  </si>
  <si>
    <t>服务地点</t>
  </si>
  <si>
    <t>中标单价</t>
  </si>
  <si>
    <t>莆田市行政区域内，
大、中巴</t>
  </si>
  <si>
    <t>不超过120公里</t>
  </si>
  <si>
    <t>120－150公里，每公里加</t>
  </si>
  <si>
    <t>150公里以上，每公里加</t>
  </si>
  <si>
    <t>莆田市行政区域外
福建省内</t>
  </si>
  <si>
    <t>不超过180公里</t>
  </si>
  <si>
    <t>180－220公里，每公里加</t>
  </si>
  <si>
    <t>220公里以上，每公里加</t>
  </si>
  <si>
    <t>附表2：</t>
  </si>
  <si>
    <t>湄洲湾职业技术学院汽车租赁管理考核表</t>
  </si>
  <si>
    <t>用车项目：</t>
  </si>
  <si>
    <t xml:space="preserve">                                         </t>
  </si>
  <si>
    <r>
      <t>经办人（跟车）：</t>
    </r>
    <r>
      <rPr>
        <u val="single"/>
        <sz val="16"/>
        <rFont val="宋体"/>
        <family val="0"/>
      </rPr>
      <t xml:space="preserve">          </t>
    </r>
    <r>
      <rPr>
        <sz val="16"/>
        <rFont val="宋体"/>
        <family val="0"/>
      </rPr>
      <t>负责人：</t>
    </r>
    <r>
      <rPr>
        <u val="single"/>
        <sz val="16"/>
        <rFont val="宋体"/>
        <family val="0"/>
      </rPr>
      <t xml:space="preserve">           </t>
    </r>
    <r>
      <rPr>
        <sz val="16"/>
        <rFont val="宋体"/>
        <family val="0"/>
      </rPr>
      <t xml:space="preserve"> 考核部门（章）</t>
    </r>
  </si>
  <si>
    <t>用车时间：</t>
  </si>
  <si>
    <t>2021</t>
  </si>
  <si>
    <t>至</t>
  </si>
  <si>
    <t>车 牌 号</t>
  </si>
  <si>
    <t>分值</t>
  </si>
  <si>
    <t>司机职业素养10%</t>
  </si>
  <si>
    <r>
      <t>司机文明素养1</t>
    </r>
    <r>
      <rPr>
        <sz val="14"/>
        <rFont val="宋体"/>
        <family val="0"/>
      </rPr>
      <t>0%</t>
    </r>
  </si>
  <si>
    <t>车辆使用年限10%</t>
  </si>
  <si>
    <r>
      <t>车辆舒适程度1</t>
    </r>
    <r>
      <rPr>
        <sz val="14"/>
        <rFont val="宋体"/>
        <family val="0"/>
      </rPr>
      <t>0%</t>
    </r>
  </si>
  <si>
    <r>
      <t>车辆清洁程度1</t>
    </r>
    <r>
      <rPr>
        <sz val="14"/>
        <rFont val="宋体"/>
        <family val="0"/>
      </rPr>
      <t>0%</t>
    </r>
  </si>
  <si>
    <r>
      <t>车辆安全状况2</t>
    </r>
    <r>
      <rPr>
        <sz val="14"/>
        <rFont val="宋体"/>
        <family val="0"/>
      </rPr>
      <t>0%</t>
    </r>
  </si>
  <si>
    <r>
      <t>接送响应时间3</t>
    </r>
    <r>
      <rPr>
        <sz val="14"/>
        <rFont val="宋体"/>
        <family val="0"/>
      </rPr>
      <t>0%</t>
    </r>
  </si>
  <si>
    <r>
      <t xml:space="preserve">分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值</t>
    </r>
  </si>
  <si>
    <t>考核参考标准：（考核由使用部门实施)</t>
  </si>
  <si>
    <t>等级分值：很好95、好85、较好75、一般65、较差50、差40
1、司机职业素养：司机的驾驶技术，应急能力，业务熟练程度，心理健康（心理健康检测），如出现酒驾、疲劳驾驶、或因操作不当发生事故可评0分；
2、司机文明素养：司机文明礼貌，着装整齐，热情耐心；
3、车辆使用年限：车龄分六个等级：1-6年，7-9年，10-11年,12-13年，14年，15年；
4、车辆舒适程度：车辆座椅舒适，行驶过程中无明显颠簸感；
5、车辆清洁程度：车辆外部、内部干净整洁，车厢内部无异味；
6、车辆安全状况：车辆应定期维护保养是否出具相关检测报告，所有位置有无配备安全带，若因车辆故障引发交通事故可评0分；
7、接送响应时间：车辆能否按时到达指定地点等候，准时到达目的地，如出现2次（含）以上的延误，可评0分。</t>
  </si>
  <si>
    <t>附表3：</t>
  </si>
  <si>
    <t>湄洲湾职业技术学院租赁汽车跟车单</t>
  </si>
  <si>
    <t>用车时间：   年   月   日</t>
  </si>
  <si>
    <t>项 目 名 称</t>
  </si>
  <si>
    <t>车牌号</t>
  </si>
  <si>
    <t>车 型</t>
  </si>
  <si>
    <t>座位数</t>
  </si>
  <si>
    <t>人 数</t>
  </si>
  <si>
    <t>起  点</t>
  </si>
  <si>
    <t>途经</t>
  </si>
  <si>
    <t>终 点</t>
  </si>
  <si>
    <t>行车评议：</t>
  </si>
  <si>
    <t>很好</t>
  </si>
  <si>
    <t>好</t>
  </si>
  <si>
    <t>较好</t>
  </si>
  <si>
    <t>一般</t>
  </si>
  <si>
    <t>较差</t>
  </si>
  <si>
    <t>差</t>
  </si>
  <si>
    <t>1、司机职业素养：</t>
  </si>
  <si>
    <r>
      <rPr>
        <sz val="14"/>
        <rFont val="宋体"/>
        <family val="0"/>
      </rPr>
      <t>2、</t>
    </r>
    <r>
      <rPr>
        <sz val="14"/>
        <rFont val="宋体"/>
        <family val="0"/>
      </rPr>
      <t>司机文明素养：</t>
    </r>
  </si>
  <si>
    <t>3、车辆使用年限：</t>
  </si>
  <si>
    <r>
      <rPr>
        <sz val="14"/>
        <rFont val="宋体"/>
        <family val="0"/>
      </rPr>
      <t>4、</t>
    </r>
    <r>
      <rPr>
        <sz val="14"/>
        <rFont val="宋体"/>
        <family val="0"/>
      </rPr>
      <t>车辆舒适程度：</t>
    </r>
  </si>
  <si>
    <t>5、车辆清洁程度：</t>
  </si>
  <si>
    <t>6、车辆安全状况：</t>
  </si>
  <si>
    <t>7、接送响应时间：</t>
  </si>
  <si>
    <t xml:space="preserve">  其他说明：</t>
  </si>
  <si>
    <t>奇奇驾驶员:</t>
  </si>
  <si>
    <t>湄职院经办人:</t>
  </si>
  <si>
    <t xml:space="preserve">        年    月    日    </t>
  </si>
  <si>
    <t>.- - - - - - - - - - - - - - - - - - - - - - - - - - - - - - - - - - - - - -.</t>
  </si>
  <si>
    <t>湄洲湾职业技术学院租赁汽车确认单</t>
  </si>
  <si>
    <t>用车部门：                 时间：   年  月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</si>
</sst>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年&quot;"/>
    <numFmt numFmtId="177" formatCode="d&quot;月&quot;"/>
    <numFmt numFmtId="178" formatCode="d&quot;日&quot;"/>
    <numFmt numFmtId="179" formatCode="0.00_ "/>
  </numFmts>
  <fonts count="3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6"/>
      <name val="宋体"/>
      <family val="0"/>
    </font>
    <font>
      <u val="single"/>
      <sz val="18"/>
      <name val="宋体"/>
      <family val="0"/>
    </font>
    <font>
      <u val="single"/>
      <sz val="16"/>
      <name val="宋体"/>
      <family val="0"/>
    </font>
    <font>
      <u val="single"/>
      <sz val="12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4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9" fillId="7" borderId="0" applyNumberFormat="0" applyBorder="0" applyAlignment="0" applyProtection="0"/>
    <xf numFmtId="0" fontId="21" fillId="0" borderId="4" applyNumberFormat="0" applyFill="0" applyAlignment="0" applyProtection="0"/>
    <xf numFmtId="0" fontId="19" fillId="3" borderId="0" applyNumberFormat="0" applyBorder="0" applyAlignment="0" applyProtection="0"/>
    <xf numFmtId="0" fontId="15" fillId="2" borderId="5" applyNumberFormat="0" applyAlignment="0" applyProtection="0"/>
    <xf numFmtId="0" fontId="20" fillId="2" borderId="1" applyNumberFormat="0" applyAlignment="0" applyProtection="0"/>
    <xf numFmtId="0" fontId="32" fillId="8" borderId="6" applyNumberFormat="0" applyAlignment="0" applyProtection="0"/>
    <xf numFmtId="0" fontId="22" fillId="9" borderId="0" applyNumberFormat="0" applyBorder="0" applyAlignment="0" applyProtection="0"/>
    <xf numFmtId="0" fontId="19" fillId="10" borderId="0" applyNumberFormat="0" applyBorder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19" fillId="16" borderId="0" applyNumberFormat="0" applyBorder="0" applyAlignment="0" applyProtection="0"/>
    <xf numFmtId="0" fontId="22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8" fontId="7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19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/>
      <protection hidden="1"/>
    </xf>
    <xf numFmtId="0" fontId="7" fillId="19" borderId="1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 locked="0"/>
    </xf>
    <xf numFmtId="0" fontId="1" fillId="21" borderId="9" xfId="0" applyFont="1" applyFill="1" applyBorder="1" applyAlignment="1" applyProtection="1">
      <alignment horizontal="justify" vertical="center" wrapText="1"/>
      <protection hidden="1"/>
    </xf>
    <xf numFmtId="0" fontId="1" fillId="21" borderId="10" xfId="0" applyFont="1" applyFill="1" applyBorder="1" applyAlignment="1" applyProtection="1">
      <alignment horizontal="center" vertical="center" wrapText="1"/>
      <protection hidden="1"/>
    </xf>
    <xf numFmtId="0" fontId="1" fillId="21" borderId="19" xfId="0" applyFont="1" applyFill="1" applyBorder="1" applyAlignment="1" applyProtection="1">
      <alignment horizontal="center" vertical="center" wrapText="1"/>
      <protection hidden="1"/>
    </xf>
    <xf numFmtId="0" fontId="1" fillId="21" borderId="20" xfId="0" applyFont="1" applyFill="1" applyBorder="1" applyAlignment="1" applyProtection="1">
      <alignment horizontal="center" vertical="center" wrapText="1"/>
      <protection hidden="1"/>
    </xf>
    <xf numFmtId="0" fontId="1" fillId="21" borderId="19" xfId="0" applyFont="1" applyFill="1" applyBorder="1" applyAlignment="1" applyProtection="1">
      <alignment horizontal="center" vertical="center"/>
      <protection hidden="1"/>
    </xf>
    <xf numFmtId="0" fontId="1" fillId="21" borderId="20" xfId="0" applyFont="1" applyFill="1" applyBorder="1" applyAlignment="1" applyProtection="1">
      <alignment horizontal="center" vertical="center"/>
      <protection hidden="1"/>
    </xf>
    <xf numFmtId="0" fontId="1" fillId="21" borderId="21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justify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vertical="center" wrapText="1"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" fillId="0" borderId="24" xfId="0" applyFont="1" applyBorder="1" applyAlignment="1" applyProtection="1">
      <alignment horizontal="center" vertical="center" wrapText="1"/>
      <protection hidden="1" locked="0"/>
    </xf>
    <xf numFmtId="0" fontId="1" fillId="0" borderId="25" xfId="0" applyFont="1" applyBorder="1" applyAlignment="1" applyProtection="1">
      <alignment horizontal="center" vertical="center" wrapText="1"/>
      <protection hidden="1" locked="0"/>
    </xf>
    <xf numFmtId="0" fontId="1" fillId="0" borderId="26" xfId="0" applyFont="1" applyBorder="1" applyAlignment="1" applyProtection="1">
      <alignment horizontal="center" vertical="center" wrapText="1"/>
      <protection hidden="1" locked="0"/>
    </xf>
    <xf numFmtId="0" fontId="1" fillId="0" borderId="27" xfId="0" applyFont="1" applyBorder="1" applyAlignment="1" applyProtection="1">
      <alignment horizontal="center" vertical="center" wrapText="1"/>
      <protection hidden="1"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 locked="0"/>
    </xf>
    <xf numFmtId="0" fontId="1" fillId="0" borderId="29" xfId="0" applyFont="1" applyBorder="1" applyAlignment="1" applyProtection="1">
      <alignment horizontal="center" vertical="center" wrapText="1"/>
      <protection hidden="1" locked="0"/>
    </xf>
    <xf numFmtId="0" fontId="1" fillId="0" borderId="3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21" borderId="9" xfId="0" applyFont="1" applyFill="1" applyBorder="1" applyAlignment="1" applyProtection="1">
      <alignment horizontal="center" vertical="center" wrapText="1"/>
      <protection hidden="1"/>
    </xf>
    <xf numFmtId="0" fontId="1" fillId="21" borderId="10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21" borderId="21" xfId="0" applyFont="1" applyFill="1" applyBorder="1" applyAlignment="1" applyProtection="1">
      <alignment horizontal="center" vertical="center" wrapText="1"/>
      <protection hidden="1"/>
    </xf>
    <xf numFmtId="179" fontId="1" fillId="21" borderId="10" xfId="0" applyNumberFormat="1" applyFont="1" applyFill="1" applyBorder="1" applyAlignment="1" applyProtection="1">
      <alignment horizontal="center" vertical="center" wrapText="1"/>
      <protection hidden="1"/>
    </xf>
    <xf numFmtId="179" fontId="1" fillId="21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179" fontId="11" fillId="20" borderId="12" xfId="0" applyNumberFormat="1" applyFont="1" applyFill="1" applyBorder="1" applyAlignment="1" applyProtection="1">
      <alignment horizontal="center" vertical="center" wrapText="1"/>
      <protection hidden="1"/>
    </xf>
    <xf numFmtId="179" fontId="11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 locked="0"/>
    </xf>
    <xf numFmtId="179" fontId="11" fillId="20" borderId="14" xfId="0" applyNumberFormat="1" applyFont="1" applyFill="1" applyBorder="1" applyAlignment="1" applyProtection="1">
      <alignment horizontal="center" vertical="center" wrapText="1"/>
      <protection hidden="1"/>
    </xf>
    <xf numFmtId="179" fontId="11" fillId="2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21" borderId="15" xfId="0" applyFont="1" applyFill="1" applyBorder="1" applyAlignment="1" applyProtection="1">
      <alignment horizontal="center" vertical="center" wrapText="1"/>
      <protection hidden="1"/>
    </xf>
    <xf numFmtId="179" fontId="11" fillId="0" borderId="16" xfId="0" applyNumberFormat="1" applyFont="1" applyBorder="1" applyAlignment="1" applyProtection="1">
      <alignment horizontal="center" vertical="center" wrapText="1"/>
      <protection hidden="1"/>
    </xf>
    <xf numFmtId="179" fontId="11" fillId="0" borderId="17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SheetLayoutView="100" workbookViewId="0" topLeftCell="A1">
      <selection activeCell="A9" sqref="A9"/>
    </sheetView>
  </sheetViews>
  <sheetFormatPr defaultColWidth="9.00390625" defaultRowHeight="14.25"/>
  <cols>
    <col min="1" max="1" width="78.50390625" style="0" customWidth="1"/>
  </cols>
  <sheetData>
    <row r="1" ht="66.75" customHeight="1">
      <c r="A1" s="128" t="s">
        <v>0</v>
      </c>
    </row>
    <row r="2" ht="14.25">
      <c r="A2" s="129" t="s">
        <v>1</v>
      </c>
    </row>
    <row r="3" ht="49.5" customHeight="1">
      <c r="A3" s="130" t="s">
        <v>2</v>
      </c>
    </row>
    <row r="4" ht="81" customHeight="1">
      <c r="A4" s="131" t="s">
        <v>3</v>
      </c>
    </row>
    <row r="5" ht="49.5" customHeight="1">
      <c r="A5" s="132" t="s">
        <v>4</v>
      </c>
    </row>
    <row r="6" ht="49.5" customHeight="1">
      <c r="A6" s="132" t="s">
        <v>5</v>
      </c>
    </row>
    <row r="7" ht="49.5" customHeight="1">
      <c r="A7" s="133" t="s">
        <v>6</v>
      </c>
    </row>
    <row r="8" ht="49.5" customHeight="1">
      <c r="A8" s="134" t="s">
        <v>7</v>
      </c>
    </row>
    <row r="9" ht="49.5" customHeight="1">
      <c r="A9" s="135">
        <v>44378</v>
      </c>
    </row>
  </sheetData>
  <sheetProtection/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SheetLayoutView="100" workbookViewId="0" topLeftCell="A1">
      <selection activeCell="M5" sqref="M5"/>
    </sheetView>
  </sheetViews>
  <sheetFormatPr defaultColWidth="9.00390625" defaultRowHeight="14.25"/>
  <cols>
    <col min="2" max="2" width="9.75390625" style="0" customWidth="1"/>
    <col min="3" max="3" width="14.25390625" style="0" customWidth="1"/>
    <col min="5" max="6" width="7.75390625" style="0" customWidth="1"/>
    <col min="7" max="7" width="10.375" style="0" customWidth="1"/>
    <col min="9" max="9" width="13.375" style="0" customWidth="1"/>
  </cols>
  <sheetData>
    <row r="1" spans="1:9" ht="57" customHeight="1">
      <c r="A1" s="111" t="s">
        <v>8</v>
      </c>
      <c r="B1" s="112"/>
      <c r="C1" s="112"/>
      <c r="D1" s="112"/>
      <c r="E1" s="112"/>
      <c r="F1" s="112"/>
      <c r="G1" s="112"/>
      <c r="H1" s="112"/>
      <c r="I1" s="112"/>
    </row>
    <row r="3" spans="1:9" ht="49.5" customHeight="1">
      <c r="A3" s="113" t="s">
        <v>9</v>
      </c>
      <c r="B3" s="114"/>
      <c r="C3" s="115"/>
      <c r="D3" s="113" t="s">
        <v>10</v>
      </c>
      <c r="E3" s="116"/>
      <c r="F3" s="113" t="s">
        <v>11</v>
      </c>
      <c r="G3" s="114"/>
      <c r="H3" s="117"/>
      <c r="I3" s="115"/>
    </row>
    <row r="4" spans="1:9" ht="49.5" customHeight="1">
      <c r="A4" s="113" t="s">
        <v>12</v>
      </c>
      <c r="B4" s="118" t="s">
        <v>13</v>
      </c>
      <c r="C4" s="116"/>
      <c r="D4" s="116"/>
      <c r="E4" s="116"/>
      <c r="F4" s="116"/>
      <c r="G4" s="116"/>
      <c r="H4" s="116"/>
      <c r="I4" s="116"/>
    </row>
    <row r="5" spans="1:9" ht="348" customHeight="1">
      <c r="A5" s="113" t="s">
        <v>14</v>
      </c>
      <c r="B5" s="119" t="s">
        <v>15</v>
      </c>
      <c r="C5" s="120"/>
      <c r="D5" s="121"/>
      <c r="E5" s="121"/>
      <c r="F5" s="121"/>
      <c r="G5" s="121"/>
      <c r="H5" s="121"/>
      <c r="I5" s="121"/>
    </row>
    <row r="6" spans="1:9" ht="49.5" customHeight="1">
      <c r="A6" s="122" t="s">
        <v>16</v>
      </c>
      <c r="B6" s="123"/>
      <c r="C6" s="124"/>
      <c r="D6" s="124"/>
      <c r="E6" s="124"/>
      <c r="F6" s="113" t="s">
        <v>17</v>
      </c>
      <c r="G6" s="124"/>
      <c r="H6" s="125"/>
      <c r="I6" s="125"/>
    </row>
    <row r="7" spans="1:9" ht="57" customHeight="1">
      <c r="A7" s="113" t="s">
        <v>18</v>
      </c>
      <c r="B7" s="126"/>
      <c r="C7" s="126"/>
      <c r="D7" s="126"/>
      <c r="E7" s="126"/>
      <c r="F7" s="126"/>
      <c r="G7" s="126"/>
      <c r="H7" s="126"/>
      <c r="I7" s="126"/>
    </row>
    <row r="8" spans="1:9" ht="69" customHeight="1">
      <c r="A8" s="127" t="s">
        <v>19</v>
      </c>
      <c r="B8" s="127"/>
      <c r="C8" s="127"/>
      <c r="D8" s="127"/>
      <c r="E8" s="127"/>
      <c r="F8" s="127"/>
      <c r="G8" s="127"/>
      <c r="H8" s="127"/>
      <c r="I8" s="127"/>
    </row>
  </sheetData>
  <sheetProtection/>
  <mergeCells count="12">
    <mergeCell ref="A1:I1"/>
    <mergeCell ref="B3:C3"/>
    <mergeCell ref="G3:I3"/>
    <mergeCell ref="B4:I4"/>
    <mergeCell ref="B5:I5"/>
    <mergeCell ref="A6:B6"/>
    <mergeCell ref="C6:E6"/>
    <mergeCell ref="F6:G6"/>
    <mergeCell ref="H6:I6"/>
    <mergeCell ref="A7:B7"/>
    <mergeCell ref="C7:I7"/>
    <mergeCell ref="A8:I8"/>
  </mergeCells>
  <printOptions/>
  <pageMargins left="0.4326388888888889" right="0.39305555555555555" top="1" bottom="1" header="0.5" footer="0.5"/>
  <pageSetup fitToHeight="1" fitToWidth="1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workbookViewId="0" topLeftCell="A1">
      <selection activeCell="G6" sqref="G6:H8"/>
    </sheetView>
  </sheetViews>
  <sheetFormatPr defaultColWidth="9.00390625" defaultRowHeight="14.25"/>
  <cols>
    <col min="1" max="1" width="4.75390625" style="52" customWidth="1"/>
    <col min="2" max="2" width="8.625" style="52" customWidth="1"/>
    <col min="3" max="3" width="5.875" style="52" customWidth="1"/>
    <col min="4" max="4" width="11.375" style="52" customWidth="1"/>
    <col min="5" max="5" width="1.4921875" style="52" customWidth="1"/>
    <col min="6" max="6" width="8.00390625" style="52" customWidth="1"/>
    <col min="7" max="10" width="4.125" style="52" customWidth="1"/>
    <col min="11" max="11" width="5.25390625" style="52" customWidth="1"/>
    <col min="12" max="12" width="10.25390625" style="52" customWidth="1"/>
    <col min="13" max="13" width="13.125" style="52" customWidth="1"/>
    <col min="14" max="16384" width="9.00390625" style="52" customWidth="1"/>
  </cols>
  <sheetData>
    <row r="1" spans="1:13" ht="14.25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9.5" customHeight="1">
      <c r="A3" s="55"/>
      <c r="B3" s="55"/>
      <c r="C3" s="55"/>
      <c r="D3" s="55"/>
      <c r="E3" s="56"/>
      <c r="F3" s="56"/>
      <c r="G3" s="55" t="s">
        <v>21</v>
      </c>
      <c r="H3" s="57"/>
      <c r="I3" s="55" t="s">
        <v>22</v>
      </c>
      <c r="J3" s="57"/>
      <c r="K3" s="55" t="s">
        <v>23</v>
      </c>
      <c r="L3" s="55"/>
      <c r="M3" s="55"/>
    </row>
    <row r="4" spans="1:13" s="51" customFormat="1" ht="24" customHeight="1">
      <c r="A4" s="58" t="s">
        <v>24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93" t="s">
        <v>25</v>
      </c>
    </row>
    <row r="5" spans="1:13" ht="32.25" customHeight="1">
      <c r="A5" s="60" t="s">
        <v>26</v>
      </c>
      <c r="B5" s="61" t="s">
        <v>27</v>
      </c>
      <c r="C5" s="62" t="s">
        <v>28</v>
      </c>
      <c r="D5" s="63"/>
      <c r="E5" s="64" t="s">
        <v>29</v>
      </c>
      <c r="F5" s="65"/>
      <c r="G5" s="66" t="s">
        <v>30</v>
      </c>
      <c r="H5" s="65"/>
      <c r="I5" s="94" t="s">
        <v>31</v>
      </c>
      <c r="J5" s="94"/>
      <c r="K5" s="63"/>
      <c r="L5" s="95" t="s">
        <v>32</v>
      </c>
      <c r="M5" s="96" t="s">
        <v>33</v>
      </c>
    </row>
    <row r="6" spans="1:13" ht="24" customHeight="1">
      <c r="A6" s="67">
        <v>1</v>
      </c>
      <c r="B6" s="68" t="s">
        <v>34</v>
      </c>
      <c r="C6" s="69" t="s">
        <v>35</v>
      </c>
      <c r="D6" s="70"/>
      <c r="E6" s="71"/>
      <c r="F6" s="72"/>
      <c r="G6" s="71"/>
      <c r="H6" s="72"/>
      <c r="I6" s="97" t="s">
        <v>36</v>
      </c>
      <c r="J6" s="98"/>
      <c r="K6" s="99"/>
      <c r="L6" s="100">
        <f>IF(G6&lt;&gt;0,G6*M20,"")</f>
      </c>
      <c r="M6" s="101">
        <f>SUM(L6:L8)</f>
        <v>0</v>
      </c>
    </row>
    <row r="7" spans="1:13" ht="24" customHeight="1">
      <c r="A7" s="67"/>
      <c r="B7" s="68"/>
      <c r="C7" s="69" t="s">
        <v>37</v>
      </c>
      <c r="D7" s="70"/>
      <c r="E7" s="73"/>
      <c r="F7" s="74"/>
      <c r="G7" s="73"/>
      <c r="H7" s="74"/>
      <c r="I7" s="97" t="s">
        <v>38</v>
      </c>
      <c r="J7" s="98"/>
      <c r="K7" s="99"/>
      <c r="L7" s="100">
        <f>IF(E6&gt;=150,30*G6*M21,IF(E6&gt;120,(E6-120)*G6*M21,""))</f>
      </c>
      <c r="M7" s="101"/>
    </row>
    <row r="8" spans="1:13" ht="24" customHeight="1">
      <c r="A8" s="67"/>
      <c r="B8" s="68"/>
      <c r="C8" s="69" t="s">
        <v>39</v>
      </c>
      <c r="D8" s="70"/>
      <c r="E8" s="75"/>
      <c r="F8" s="76"/>
      <c r="G8" s="75"/>
      <c r="H8" s="76"/>
      <c r="I8" s="97" t="s">
        <v>40</v>
      </c>
      <c r="J8" s="98"/>
      <c r="K8" s="99"/>
      <c r="L8" s="100">
        <f>IF(E6&gt;150,(E6-150)*G6*M22,"")</f>
      </c>
      <c r="M8" s="101"/>
    </row>
    <row r="9" spans="1:13" ht="24" customHeight="1">
      <c r="A9" s="67">
        <v>2</v>
      </c>
      <c r="B9" s="68" t="s">
        <v>41</v>
      </c>
      <c r="C9" s="69" t="s">
        <v>35</v>
      </c>
      <c r="D9" s="70"/>
      <c r="E9" s="71"/>
      <c r="F9" s="72"/>
      <c r="G9" s="71"/>
      <c r="H9" s="72"/>
      <c r="I9" s="97" t="s">
        <v>42</v>
      </c>
      <c r="J9" s="98"/>
      <c r="K9" s="99"/>
      <c r="L9" s="100">
        <f>IF(G9&lt;&gt;0,G9*M23,"")</f>
      </c>
      <c r="M9" s="101">
        <f>SUM(L9:L11)</f>
        <v>0</v>
      </c>
    </row>
    <row r="10" spans="1:13" ht="24" customHeight="1">
      <c r="A10" s="67"/>
      <c r="B10" s="68"/>
      <c r="C10" s="69" t="s">
        <v>37</v>
      </c>
      <c r="D10" s="70"/>
      <c r="E10" s="73"/>
      <c r="F10" s="74"/>
      <c r="G10" s="73"/>
      <c r="H10" s="74"/>
      <c r="I10" s="97" t="s">
        <v>43</v>
      </c>
      <c r="J10" s="98"/>
      <c r="K10" s="99"/>
      <c r="L10" s="100">
        <f>IF(E9&gt;=220,40*G9*M24,IF(E9&gt;180,(E9-180)*G9*M24,""))</f>
      </c>
      <c r="M10" s="101"/>
    </row>
    <row r="11" spans="1:13" ht="24" customHeight="1">
      <c r="A11" s="67"/>
      <c r="B11" s="68"/>
      <c r="C11" s="69" t="s">
        <v>39</v>
      </c>
      <c r="D11" s="70"/>
      <c r="E11" s="75"/>
      <c r="F11" s="76"/>
      <c r="G11" s="75"/>
      <c r="H11" s="76"/>
      <c r="I11" s="97" t="s">
        <v>44</v>
      </c>
      <c r="J11" s="98"/>
      <c r="K11" s="99"/>
      <c r="L11" s="100">
        <f>IF(E9&gt;220,(E9-220)*G9*M25,"")</f>
      </c>
      <c r="M11" s="101"/>
    </row>
    <row r="12" spans="1:13" ht="24" customHeight="1">
      <c r="A12" s="77" t="s">
        <v>45</v>
      </c>
      <c r="B12" s="78"/>
      <c r="C12" s="78"/>
      <c r="D12" s="79"/>
      <c r="E12" s="80"/>
      <c r="F12" s="80"/>
      <c r="G12" s="80"/>
      <c r="H12" s="80"/>
      <c r="I12" s="80"/>
      <c r="J12" s="80"/>
      <c r="K12" s="102"/>
      <c r="L12" s="103">
        <f>IF(D12&gt;=80,M6+M9,IF(D12&gt;=70,(M6+M9)*0.9,IF(D12&gt;=60,(M6+M9)*0.8,(M6+M9)*D12/100)))</f>
        <v>0</v>
      </c>
      <c r="M12" s="104"/>
    </row>
    <row r="13" spans="1:13" ht="57" customHeight="1">
      <c r="A13" s="81" t="s">
        <v>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24.75" customHeight="1">
      <c r="A14" s="82" t="s">
        <v>47</v>
      </c>
      <c r="B14" s="82"/>
      <c r="C14" s="82"/>
      <c r="D14" s="83"/>
      <c r="E14" s="83"/>
      <c r="F14" s="83"/>
      <c r="G14" s="83"/>
      <c r="H14" s="83"/>
      <c r="I14" s="105" t="s">
        <v>48</v>
      </c>
      <c r="J14" s="105"/>
      <c r="K14" s="105"/>
      <c r="M14" s="106"/>
    </row>
    <row r="15" spans="4:13" ht="33.75" customHeight="1">
      <c r="D15" s="84"/>
      <c r="E15" s="85"/>
      <c r="F15" s="85"/>
      <c r="G15" s="85"/>
      <c r="H15" s="85"/>
      <c r="I15" s="85"/>
      <c r="J15" s="85"/>
      <c r="K15" s="85"/>
      <c r="L15" s="105" t="s">
        <v>49</v>
      </c>
      <c r="M15" s="105"/>
    </row>
    <row r="16" spans="4:13" ht="51.75" customHeight="1">
      <c r="D16" s="84"/>
      <c r="E16" s="85"/>
      <c r="F16" s="85"/>
      <c r="G16" s="85"/>
      <c r="H16" s="85"/>
      <c r="I16" s="85"/>
      <c r="J16" s="85"/>
      <c r="K16" s="85"/>
      <c r="L16" s="106"/>
      <c r="M16" s="106"/>
    </row>
    <row r="17" spans="1:13" ht="42.75" customHeight="1">
      <c r="A17" s="58" t="s">
        <v>50</v>
      </c>
      <c r="B17" s="58"/>
      <c r="L17" s="107"/>
      <c r="M17" s="107"/>
    </row>
    <row r="18" spans="1:13" ht="30" customHeight="1">
      <c r="A18" s="86" t="s">
        <v>51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s="51" customFormat="1" ht="32.25" customHeight="1">
      <c r="A19" s="87" t="s">
        <v>26</v>
      </c>
      <c r="B19" s="88" t="s">
        <v>52</v>
      </c>
      <c r="C19" s="88"/>
      <c r="D19" s="88"/>
      <c r="E19" s="88" t="s">
        <v>31</v>
      </c>
      <c r="F19" s="88"/>
      <c r="G19" s="88"/>
      <c r="H19" s="88"/>
      <c r="I19" s="88"/>
      <c r="J19" s="88"/>
      <c r="K19" s="88"/>
      <c r="L19" s="88"/>
      <c r="M19" s="108" t="s">
        <v>53</v>
      </c>
    </row>
    <row r="20" spans="1:13" s="51" customFormat="1" ht="24" customHeight="1">
      <c r="A20" s="67">
        <v>1</v>
      </c>
      <c r="B20" s="89" t="s">
        <v>54</v>
      </c>
      <c r="C20" s="89"/>
      <c r="D20" s="89"/>
      <c r="E20" s="90" t="s">
        <v>55</v>
      </c>
      <c r="F20" s="90"/>
      <c r="G20" s="90"/>
      <c r="H20" s="90"/>
      <c r="I20" s="90"/>
      <c r="J20" s="90"/>
      <c r="K20" s="90"/>
      <c r="L20" s="90"/>
      <c r="M20" s="109">
        <v>25.2</v>
      </c>
    </row>
    <row r="21" spans="1:13" s="51" customFormat="1" ht="24" customHeight="1">
      <c r="A21" s="67"/>
      <c r="B21" s="89"/>
      <c r="C21" s="89"/>
      <c r="D21" s="89"/>
      <c r="E21" s="90" t="s">
        <v>56</v>
      </c>
      <c r="F21" s="90"/>
      <c r="G21" s="90"/>
      <c r="H21" s="90"/>
      <c r="I21" s="90"/>
      <c r="J21" s="90"/>
      <c r="K21" s="90"/>
      <c r="L21" s="90"/>
      <c r="M21" s="109">
        <v>0.29</v>
      </c>
    </row>
    <row r="22" spans="1:13" s="51" customFormat="1" ht="24" customHeight="1">
      <c r="A22" s="67"/>
      <c r="B22" s="89"/>
      <c r="C22" s="89"/>
      <c r="D22" s="89"/>
      <c r="E22" s="90" t="s">
        <v>57</v>
      </c>
      <c r="F22" s="90"/>
      <c r="G22" s="90"/>
      <c r="H22" s="90"/>
      <c r="I22" s="90"/>
      <c r="J22" s="90"/>
      <c r="K22" s="90"/>
      <c r="L22" s="90"/>
      <c r="M22" s="109">
        <v>0.22</v>
      </c>
    </row>
    <row r="23" spans="1:13" s="51" customFormat="1" ht="24" customHeight="1">
      <c r="A23" s="67">
        <v>2</v>
      </c>
      <c r="B23" s="89" t="s">
        <v>58</v>
      </c>
      <c r="C23" s="89"/>
      <c r="D23" s="89"/>
      <c r="E23" s="90" t="s">
        <v>59</v>
      </c>
      <c r="F23" s="90"/>
      <c r="G23" s="90"/>
      <c r="H23" s="90"/>
      <c r="I23" s="90"/>
      <c r="J23" s="90"/>
      <c r="K23" s="90"/>
      <c r="L23" s="90"/>
      <c r="M23" s="109">
        <v>33.84</v>
      </c>
    </row>
    <row r="24" spans="1:13" s="51" customFormat="1" ht="24" customHeight="1">
      <c r="A24" s="67"/>
      <c r="B24" s="89"/>
      <c r="C24" s="89"/>
      <c r="D24" s="89"/>
      <c r="E24" s="90" t="s">
        <v>60</v>
      </c>
      <c r="F24" s="90"/>
      <c r="G24" s="90"/>
      <c r="H24" s="90"/>
      <c r="I24" s="90"/>
      <c r="J24" s="90"/>
      <c r="K24" s="90"/>
      <c r="L24" s="90"/>
      <c r="M24" s="109">
        <v>0.22</v>
      </c>
    </row>
    <row r="25" spans="1:13" s="51" customFormat="1" ht="24" customHeight="1">
      <c r="A25" s="77"/>
      <c r="B25" s="91"/>
      <c r="C25" s="91"/>
      <c r="D25" s="91"/>
      <c r="E25" s="92" t="s">
        <v>61</v>
      </c>
      <c r="F25" s="92"/>
      <c r="G25" s="92"/>
      <c r="H25" s="92"/>
      <c r="I25" s="92"/>
      <c r="J25" s="92"/>
      <c r="K25" s="92"/>
      <c r="L25" s="92"/>
      <c r="M25" s="110">
        <v>0.14</v>
      </c>
    </row>
  </sheetData>
  <sheetProtection password="C71F" sheet="1" objects="1" selectLockedCells="1"/>
  <mergeCells count="47">
    <mergeCell ref="E3:F3"/>
    <mergeCell ref="A4:B4"/>
    <mergeCell ref="C4:L4"/>
    <mergeCell ref="C5:D5"/>
    <mergeCell ref="E5:F5"/>
    <mergeCell ref="G5:H5"/>
    <mergeCell ref="I5:K5"/>
    <mergeCell ref="I6:K6"/>
    <mergeCell ref="I7:K7"/>
    <mergeCell ref="I8:K8"/>
    <mergeCell ref="I9:K9"/>
    <mergeCell ref="I10:K10"/>
    <mergeCell ref="I11:K11"/>
    <mergeCell ref="A12:C12"/>
    <mergeCell ref="D12:K12"/>
    <mergeCell ref="L12:M12"/>
    <mergeCell ref="A13:M13"/>
    <mergeCell ref="A14:C14"/>
    <mergeCell ref="D14:E14"/>
    <mergeCell ref="I14:K14"/>
    <mergeCell ref="D15:E15"/>
    <mergeCell ref="L15:M15"/>
    <mergeCell ref="A17:B17"/>
    <mergeCell ref="A18:M18"/>
    <mergeCell ref="B19:D19"/>
    <mergeCell ref="E19:L19"/>
    <mergeCell ref="E20:L20"/>
    <mergeCell ref="E21:L21"/>
    <mergeCell ref="E22:L22"/>
    <mergeCell ref="E23:L23"/>
    <mergeCell ref="E24:L24"/>
    <mergeCell ref="E25:L25"/>
    <mergeCell ref="A6:A8"/>
    <mergeCell ref="A9:A11"/>
    <mergeCell ref="A20:A22"/>
    <mergeCell ref="A23:A25"/>
    <mergeCell ref="B6:B8"/>
    <mergeCell ref="B9:B11"/>
    <mergeCell ref="M6:M8"/>
    <mergeCell ref="M9:M11"/>
    <mergeCell ref="B20:D22"/>
    <mergeCell ref="B23:D25"/>
    <mergeCell ref="A1:M2"/>
    <mergeCell ref="E6:F8"/>
    <mergeCell ref="G6:H8"/>
    <mergeCell ref="E9:F11"/>
    <mergeCell ref="G9:H11"/>
  </mergeCells>
  <printOptions horizontalCentered="1"/>
  <pageMargins left="0.3145833333333333" right="0.3145833333333333" top="0.7479166666666667" bottom="0.7479166666666667" header="0" footer="0"/>
  <pageSetup blackAndWhite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showZeros="0" workbookViewId="0" topLeftCell="A1">
      <selection activeCell="G12" sqref="G12"/>
    </sheetView>
  </sheetViews>
  <sheetFormatPr defaultColWidth="9.00390625" defaultRowHeight="14.25"/>
  <cols>
    <col min="1" max="1" width="21.375" style="29" customWidth="1"/>
    <col min="2" max="8" width="9.625" style="29" customWidth="1"/>
    <col min="9" max="16384" width="9.00390625" style="29" customWidth="1"/>
  </cols>
  <sheetData>
    <row r="1" ht="33" customHeight="1">
      <c r="A1" s="30" t="s">
        <v>62</v>
      </c>
    </row>
    <row r="2" spans="1:8" ht="14.25">
      <c r="A2" s="31" t="s">
        <v>63</v>
      </c>
      <c r="B2" s="31"/>
      <c r="C2" s="31"/>
      <c r="D2" s="31"/>
      <c r="E2" s="31"/>
      <c r="F2" s="31"/>
      <c r="G2" s="31"/>
      <c r="H2" s="31"/>
    </row>
    <row r="3" spans="1:8" ht="14.25">
      <c r="A3" s="31"/>
      <c r="B3" s="31"/>
      <c r="C3" s="31"/>
      <c r="D3" s="31"/>
      <c r="E3" s="31"/>
      <c r="F3" s="31"/>
      <c r="G3" s="31"/>
      <c r="H3" s="31"/>
    </row>
    <row r="4" spans="1:8" ht="22.5">
      <c r="A4" s="32"/>
      <c r="B4" s="32"/>
      <c r="C4" s="32"/>
      <c r="D4" s="32"/>
      <c r="E4" s="32"/>
      <c r="F4" s="32"/>
      <c r="G4" s="32"/>
      <c r="H4" s="32"/>
    </row>
    <row r="5" spans="1:8" ht="22.5">
      <c r="A5" s="32"/>
      <c r="B5" s="32"/>
      <c r="C5" s="32"/>
      <c r="D5" s="32"/>
      <c r="E5" s="32"/>
      <c r="F5" s="32"/>
      <c r="G5" s="32"/>
      <c r="H5" s="32"/>
    </row>
    <row r="6" spans="1:8" ht="22.5">
      <c r="A6" s="33" t="s">
        <v>64</v>
      </c>
      <c r="B6" s="34" t="s">
        <v>65</v>
      </c>
      <c r="C6" s="34"/>
      <c r="D6" s="34"/>
      <c r="E6" s="34"/>
      <c r="F6" s="34"/>
      <c r="G6" s="34"/>
      <c r="H6" s="34"/>
    </row>
    <row r="7" spans="1:8" ht="22.5">
      <c r="A7" s="33"/>
      <c r="B7" s="34"/>
      <c r="C7" s="34"/>
      <c r="D7" s="34"/>
      <c r="E7" s="34"/>
      <c r="F7" s="34"/>
      <c r="G7" s="34"/>
      <c r="H7" s="34"/>
    </row>
    <row r="8" spans="1:10" ht="20.25">
      <c r="A8" s="35" t="s">
        <v>66</v>
      </c>
      <c r="B8" s="28"/>
      <c r="C8" s="28"/>
      <c r="D8" s="28"/>
      <c r="E8" s="28"/>
      <c r="F8" s="28"/>
      <c r="G8" s="28"/>
      <c r="H8" s="28"/>
      <c r="I8" s="33"/>
      <c r="J8" s="33"/>
    </row>
    <row r="9" spans="1:8" ht="20.25">
      <c r="A9" s="33"/>
      <c r="B9" s="33"/>
      <c r="C9" s="33"/>
      <c r="D9" s="33"/>
      <c r="E9" s="33"/>
      <c r="F9" s="33"/>
      <c r="G9" s="33"/>
      <c r="H9" s="33"/>
    </row>
    <row r="10" spans="1:9" ht="20.25">
      <c r="A10" s="36" t="s">
        <v>67</v>
      </c>
      <c r="B10" s="37" t="s">
        <v>68</v>
      </c>
      <c r="C10" s="38">
        <v>6</v>
      </c>
      <c r="D10" s="39">
        <v>22</v>
      </c>
      <c r="E10" s="40" t="s">
        <v>69</v>
      </c>
      <c r="F10" s="38">
        <v>6</v>
      </c>
      <c r="G10" s="39">
        <v>22</v>
      </c>
      <c r="H10" s="41"/>
      <c r="I10" s="28"/>
    </row>
    <row r="11" spans="1:8" ht="20.25">
      <c r="A11" s="33"/>
      <c r="B11" s="33"/>
      <c r="C11" s="33"/>
      <c r="D11" s="33"/>
      <c r="E11" s="33"/>
      <c r="F11" s="33"/>
      <c r="G11" s="33"/>
      <c r="H11" s="33"/>
    </row>
    <row r="12" spans="1:8" ht="43.5" customHeight="1">
      <c r="A12" s="42" t="s">
        <v>70</v>
      </c>
      <c r="B12" s="43"/>
      <c r="C12" s="43"/>
      <c r="D12" s="43"/>
      <c r="E12" s="43"/>
      <c r="F12" s="43"/>
      <c r="G12" s="44"/>
      <c r="H12" s="43" t="s">
        <v>71</v>
      </c>
    </row>
    <row r="13" spans="1:8" ht="30" customHeight="1">
      <c r="A13" s="42" t="s">
        <v>72</v>
      </c>
      <c r="B13" s="45"/>
      <c r="C13" s="45"/>
      <c r="D13" s="45"/>
      <c r="E13" s="45"/>
      <c r="F13" s="45"/>
      <c r="G13" s="45"/>
      <c r="H13" s="46">
        <f>SUM(B13:G13)/IF(B13&lt;&gt;0,COUNT(B13:G13),1)</f>
        <v>0</v>
      </c>
    </row>
    <row r="14" spans="1:8" ht="30" customHeight="1">
      <c r="A14" s="42" t="s">
        <v>73</v>
      </c>
      <c r="B14" s="45"/>
      <c r="C14" s="45"/>
      <c r="D14" s="45"/>
      <c r="E14" s="45"/>
      <c r="F14" s="45"/>
      <c r="G14" s="45"/>
      <c r="H14" s="46">
        <f aca="true" t="shared" si="0" ref="H14:H20">SUM(B14:G14)/IF(B14&lt;&gt;0,COUNT(B14:G14),1)</f>
        <v>0</v>
      </c>
    </row>
    <row r="15" spans="1:8" ht="30" customHeight="1">
      <c r="A15" s="42" t="s">
        <v>74</v>
      </c>
      <c r="B15" s="43"/>
      <c r="C15" s="45"/>
      <c r="D15" s="43"/>
      <c r="E15" s="43"/>
      <c r="F15" s="43"/>
      <c r="G15" s="44"/>
      <c r="H15" s="46">
        <f t="shared" si="0"/>
        <v>0</v>
      </c>
    </row>
    <row r="16" spans="1:8" ht="30" customHeight="1">
      <c r="A16" s="42" t="s">
        <v>75</v>
      </c>
      <c r="B16" s="45"/>
      <c r="C16" s="45"/>
      <c r="D16" s="45">
        <v>10</v>
      </c>
      <c r="E16" s="45"/>
      <c r="F16" s="45"/>
      <c r="G16" s="45"/>
      <c r="H16" s="46">
        <f t="shared" si="0"/>
        <v>10</v>
      </c>
    </row>
    <row r="17" spans="1:8" ht="30" customHeight="1">
      <c r="A17" s="42" t="s">
        <v>76</v>
      </c>
      <c r="B17" s="45"/>
      <c r="C17" s="45"/>
      <c r="D17" s="45"/>
      <c r="E17" s="45"/>
      <c r="F17" s="45"/>
      <c r="G17" s="45"/>
      <c r="H17" s="46">
        <f t="shared" si="0"/>
        <v>0</v>
      </c>
    </row>
    <row r="18" spans="1:8" ht="30" customHeight="1">
      <c r="A18" s="42" t="s">
        <v>77</v>
      </c>
      <c r="B18" s="45"/>
      <c r="C18" s="45"/>
      <c r="D18" s="45"/>
      <c r="E18" s="45"/>
      <c r="F18" s="45"/>
      <c r="G18" s="45"/>
      <c r="H18" s="46">
        <f t="shared" si="0"/>
        <v>0</v>
      </c>
    </row>
    <row r="19" spans="1:8" ht="30" customHeight="1">
      <c r="A19" s="42" t="s">
        <v>78</v>
      </c>
      <c r="B19" s="45"/>
      <c r="C19" s="45"/>
      <c r="D19" s="45"/>
      <c r="E19" s="45"/>
      <c r="F19" s="45"/>
      <c r="G19" s="45"/>
      <c r="H19" s="46">
        <f t="shared" si="0"/>
        <v>0</v>
      </c>
    </row>
    <row r="20" spans="1:8" ht="30" customHeight="1">
      <c r="A20" s="47" t="s">
        <v>79</v>
      </c>
      <c r="B20" s="46">
        <f aca="true" t="shared" si="1" ref="B20:G20">B13*0.1+B14*0.1+B15*0.1+B16*0.1+B17*0.1+B18*0.2+B19*0.3</f>
        <v>0</v>
      </c>
      <c r="C20" s="46">
        <f t="shared" si="1"/>
        <v>0</v>
      </c>
      <c r="D20" s="46">
        <f t="shared" si="1"/>
        <v>1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0"/>
        <v>1</v>
      </c>
    </row>
    <row r="21" spans="1:8" ht="20.25" customHeight="1">
      <c r="A21" s="48" t="s">
        <v>80</v>
      </c>
      <c r="B21" s="48"/>
      <c r="C21" s="48"/>
      <c r="D21" s="48"/>
      <c r="E21" s="48"/>
      <c r="F21" s="48"/>
      <c r="G21" s="48"/>
      <c r="H21" s="48"/>
    </row>
    <row r="22" spans="1:8" s="28" customFormat="1" ht="14.25">
      <c r="A22" s="49" t="s">
        <v>81</v>
      </c>
      <c r="B22" s="49"/>
      <c r="C22" s="49"/>
      <c r="D22" s="49"/>
      <c r="E22" s="49"/>
      <c r="F22" s="49"/>
      <c r="G22" s="49"/>
      <c r="H22" s="49"/>
    </row>
    <row r="23" spans="1:8" s="28" customFormat="1" ht="15" customHeight="1">
      <c r="A23" s="49"/>
      <c r="B23" s="49"/>
      <c r="C23" s="49"/>
      <c r="D23" s="49"/>
      <c r="E23" s="49"/>
      <c r="F23" s="49"/>
      <c r="G23" s="49"/>
      <c r="H23" s="49"/>
    </row>
    <row r="24" spans="1:8" s="28" customFormat="1" ht="17.25" customHeight="1">
      <c r="A24" s="49"/>
      <c r="B24" s="49"/>
      <c r="C24" s="49"/>
      <c r="D24" s="49"/>
      <c r="E24" s="49"/>
      <c r="F24" s="49"/>
      <c r="G24" s="49"/>
      <c r="H24" s="49"/>
    </row>
    <row r="25" spans="1:8" s="28" customFormat="1" ht="15.75" customHeight="1">
      <c r="A25" s="49"/>
      <c r="B25" s="49"/>
      <c r="C25" s="49"/>
      <c r="D25" s="49"/>
      <c r="E25" s="49"/>
      <c r="F25" s="49"/>
      <c r="G25" s="49"/>
      <c r="H25" s="49"/>
    </row>
    <row r="26" spans="1:8" s="28" customFormat="1" ht="14.25">
      <c r="A26" s="49"/>
      <c r="B26" s="49"/>
      <c r="C26" s="49"/>
      <c r="D26" s="49"/>
      <c r="E26" s="49"/>
      <c r="F26" s="49"/>
      <c r="G26" s="49"/>
      <c r="H26" s="49"/>
    </row>
    <row r="27" spans="1:8" s="28" customFormat="1" ht="14.25">
      <c r="A27" s="49"/>
      <c r="B27" s="49"/>
      <c r="C27" s="49"/>
      <c r="D27" s="49"/>
      <c r="E27" s="49"/>
      <c r="F27" s="49"/>
      <c r="G27" s="49"/>
      <c r="H27" s="49"/>
    </row>
    <row r="28" spans="1:8" s="28" customFormat="1" ht="14.25">
      <c r="A28" s="49"/>
      <c r="B28" s="49"/>
      <c r="C28" s="49"/>
      <c r="D28" s="49"/>
      <c r="E28" s="49"/>
      <c r="F28" s="49"/>
      <c r="G28" s="49"/>
      <c r="H28" s="49"/>
    </row>
    <row r="29" spans="1:8" s="28" customFormat="1" ht="14.25">
      <c r="A29" s="49"/>
      <c r="B29" s="49"/>
      <c r="C29" s="49"/>
      <c r="D29" s="49"/>
      <c r="E29" s="49"/>
      <c r="F29" s="49"/>
      <c r="G29" s="49"/>
      <c r="H29" s="49"/>
    </row>
    <row r="30" spans="1:8" s="28" customFormat="1" ht="14.25">
      <c r="A30" s="49"/>
      <c r="B30" s="49"/>
      <c r="C30" s="49"/>
      <c r="D30" s="49"/>
      <c r="E30" s="49"/>
      <c r="F30" s="49"/>
      <c r="G30" s="49"/>
      <c r="H30" s="49"/>
    </row>
    <row r="31" spans="1:8" s="28" customFormat="1" ht="14.25">
      <c r="A31" s="49"/>
      <c r="B31" s="49"/>
      <c r="C31" s="49"/>
      <c r="D31" s="49"/>
      <c r="E31" s="49"/>
      <c r="F31" s="49"/>
      <c r="G31" s="49"/>
      <c r="H31" s="49"/>
    </row>
    <row r="32" spans="1:8" s="28" customFormat="1" ht="14.25">
      <c r="A32" s="49"/>
      <c r="B32" s="49"/>
      <c r="C32" s="49"/>
      <c r="D32" s="49"/>
      <c r="E32" s="49"/>
      <c r="F32" s="49"/>
      <c r="G32" s="49"/>
      <c r="H32" s="49"/>
    </row>
    <row r="33" spans="1:8" s="28" customFormat="1" ht="14.25">
      <c r="A33" s="49"/>
      <c r="B33" s="49"/>
      <c r="C33" s="49"/>
      <c r="D33" s="49"/>
      <c r="E33" s="49"/>
      <c r="F33" s="49"/>
      <c r="G33" s="49"/>
      <c r="H33" s="49"/>
    </row>
    <row r="34" spans="1:8" s="28" customFormat="1" ht="6" customHeight="1">
      <c r="A34" s="49"/>
      <c r="B34" s="49"/>
      <c r="C34" s="49"/>
      <c r="D34" s="49"/>
      <c r="E34" s="49"/>
      <c r="F34" s="49"/>
      <c r="G34" s="49"/>
      <c r="H34" s="49"/>
    </row>
    <row r="35" spans="1:8" s="28" customFormat="1" ht="7.5" customHeight="1">
      <c r="A35" s="49"/>
      <c r="B35" s="49"/>
      <c r="C35" s="49"/>
      <c r="D35" s="49"/>
      <c r="E35" s="49"/>
      <c r="F35" s="49"/>
      <c r="G35" s="49"/>
      <c r="H35" s="49"/>
    </row>
    <row r="36" spans="1:8" s="28" customFormat="1" ht="14.25" hidden="1">
      <c r="A36" s="49"/>
      <c r="B36" s="49"/>
      <c r="C36" s="49"/>
      <c r="D36" s="49"/>
      <c r="E36" s="49"/>
      <c r="F36" s="49"/>
      <c r="G36" s="49"/>
      <c r="H36" s="49"/>
    </row>
    <row r="37" ht="15" customHeight="1"/>
    <row r="44" spans="10:17" ht="14.25">
      <c r="J44" s="50"/>
      <c r="K44" s="50"/>
      <c r="L44" s="50"/>
      <c r="M44" s="50"/>
      <c r="N44" s="50"/>
      <c r="O44" s="50"/>
      <c r="P44" s="50"/>
      <c r="Q44" s="50"/>
    </row>
    <row r="45" spans="10:17" ht="14.25">
      <c r="J45" s="50"/>
      <c r="K45" s="50"/>
      <c r="L45" s="50"/>
      <c r="M45" s="50"/>
      <c r="N45" s="50"/>
      <c r="O45" s="50"/>
      <c r="P45" s="50"/>
      <c r="Q45" s="50"/>
    </row>
    <row r="46" spans="10:17" ht="14.25">
      <c r="J46" s="50"/>
      <c r="K46" s="50"/>
      <c r="L46" s="50"/>
      <c r="M46" s="50"/>
      <c r="N46" s="50"/>
      <c r="O46" s="50"/>
      <c r="P46" s="50"/>
      <c r="Q46" s="50"/>
    </row>
    <row r="47" spans="10:17" ht="14.25">
      <c r="J47" s="50"/>
      <c r="K47" s="50"/>
      <c r="L47" s="50"/>
      <c r="M47" s="50"/>
      <c r="N47" s="50"/>
      <c r="O47" s="50"/>
      <c r="P47" s="50"/>
      <c r="Q47" s="50"/>
    </row>
    <row r="48" spans="10:17" ht="14.25">
      <c r="J48" s="50"/>
      <c r="K48" s="50"/>
      <c r="L48" s="50"/>
      <c r="M48" s="50"/>
      <c r="N48" s="50"/>
      <c r="O48" s="50"/>
      <c r="P48" s="50"/>
      <c r="Q48" s="50"/>
    </row>
    <row r="49" spans="10:17" ht="14.25">
      <c r="J49" s="50"/>
      <c r="K49" s="50"/>
      <c r="L49" s="50"/>
      <c r="M49" s="50"/>
      <c r="N49" s="50"/>
      <c r="O49" s="50"/>
      <c r="P49" s="50"/>
      <c r="Q49" s="50"/>
    </row>
    <row r="50" spans="10:17" ht="14.25">
      <c r="J50" s="50"/>
      <c r="K50" s="50"/>
      <c r="L50" s="50"/>
      <c r="M50" s="50"/>
      <c r="N50" s="50"/>
      <c r="O50" s="50"/>
      <c r="P50" s="50"/>
      <c r="Q50" s="50"/>
    </row>
    <row r="51" spans="10:17" ht="14.25">
      <c r="J51" s="50"/>
      <c r="K51" s="50"/>
      <c r="L51" s="50"/>
      <c r="M51" s="50"/>
      <c r="N51" s="50"/>
      <c r="O51" s="50"/>
      <c r="P51" s="50"/>
      <c r="Q51" s="50"/>
    </row>
    <row r="52" spans="10:17" ht="14.25">
      <c r="J52" s="50"/>
      <c r="K52" s="50"/>
      <c r="L52" s="50"/>
      <c r="M52" s="50"/>
      <c r="N52" s="50"/>
      <c r="O52" s="50"/>
      <c r="P52" s="50"/>
      <c r="Q52" s="50"/>
    </row>
    <row r="53" spans="10:17" ht="14.25">
      <c r="J53" s="50"/>
      <c r="K53" s="50"/>
      <c r="L53" s="50"/>
      <c r="M53" s="50"/>
      <c r="N53" s="50"/>
      <c r="O53" s="50"/>
      <c r="P53" s="50"/>
      <c r="Q53" s="50"/>
    </row>
    <row r="54" spans="10:17" ht="14.25">
      <c r="J54" s="50"/>
      <c r="K54" s="50"/>
      <c r="L54" s="50"/>
      <c r="M54" s="50"/>
      <c r="N54" s="50"/>
      <c r="O54" s="50"/>
      <c r="P54" s="50"/>
      <c r="Q54" s="50"/>
    </row>
  </sheetData>
  <sheetProtection password="C71F" sheet="1" objects="1"/>
  <mergeCells count="5">
    <mergeCell ref="B6:H6"/>
    <mergeCell ref="A8:H8"/>
    <mergeCell ref="A21:H21"/>
    <mergeCell ref="A2:H3"/>
    <mergeCell ref="A22:H36"/>
  </mergeCells>
  <printOptions horizontalCentered="1"/>
  <pageMargins left="0.35433070866141736" right="0.35433070866141736" top="0.7874015748031497" bottom="0.3937007874015748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2">
      <selection activeCell="Q14" sqref="Q14"/>
    </sheetView>
  </sheetViews>
  <sheetFormatPr defaultColWidth="9.00390625" defaultRowHeight="14.25"/>
  <cols>
    <col min="1" max="1" width="8.875" style="0" customWidth="1"/>
    <col min="3" max="3" width="6.875" style="0" customWidth="1"/>
    <col min="7" max="7" width="9.625" style="0" customWidth="1"/>
    <col min="8" max="8" width="11.375" style="0" bestFit="1" customWidth="1"/>
    <col min="10" max="10" width="6.375" style="0" customWidth="1"/>
  </cols>
  <sheetData>
    <row r="1" ht="24.75" customHeight="1">
      <c r="A1" s="4" t="s">
        <v>82</v>
      </c>
    </row>
    <row r="2" spans="1:9" ht="37.5" customHeight="1">
      <c r="A2" s="5" t="s">
        <v>83</v>
      </c>
      <c r="B2" s="5"/>
      <c r="C2" s="5"/>
      <c r="D2" s="5"/>
      <c r="E2" s="5"/>
      <c r="F2" s="5"/>
      <c r="G2" s="5"/>
      <c r="H2" s="5"/>
      <c r="I2" s="5"/>
    </row>
    <row r="3" ht="3.75" customHeight="1"/>
    <row r="4" spans="1:9" s="1" customFormat="1" ht="24.75" customHeight="1">
      <c r="A4" s="6" t="s">
        <v>84</v>
      </c>
      <c r="B4" s="6"/>
      <c r="C4" s="6"/>
      <c r="D4" s="6"/>
      <c r="E4" s="6"/>
      <c r="F4" s="6"/>
      <c r="G4" s="6"/>
      <c r="H4" s="6"/>
      <c r="I4" s="6"/>
    </row>
    <row r="5" spans="1:9" ht="37.5" customHeight="1">
      <c r="A5" s="7" t="s">
        <v>85</v>
      </c>
      <c r="B5" s="8"/>
      <c r="C5" s="9"/>
      <c r="D5" s="9"/>
      <c r="E5" s="9"/>
      <c r="F5" s="9"/>
      <c r="G5" s="9"/>
      <c r="H5" s="9"/>
      <c r="I5" s="25"/>
    </row>
    <row r="6" spans="1:9" s="2" customFormat="1" ht="27.75" customHeight="1">
      <c r="A6" s="10" t="s">
        <v>86</v>
      </c>
      <c r="B6" s="11"/>
      <c r="C6" s="11"/>
      <c r="D6" s="11" t="s">
        <v>87</v>
      </c>
      <c r="E6" s="11"/>
      <c r="F6" s="11" t="s">
        <v>88</v>
      </c>
      <c r="G6" s="11"/>
      <c r="H6" s="11" t="s">
        <v>89</v>
      </c>
      <c r="I6" s="26"/>
    </row>
    <row r="7" spans="1:9" s="2" customFormat="1" ht="27.75" customHeight="1">
      <c r="A7" s="10" t="s">
        <v>90</v>
      </c>
      <c r="B7" s="11"/>
      <c r="C7" s="11" t="s">
        <v>91</v>
      </c>
      <c r="D7" s="11"/>
      <c r="E7" s="11"/>
      <c r="F7" s="11" t="s">
        <v>92</v>
      </c>
      <c r="G7" s="11"/>
      <c r="H7" s="11" t="s">
        <v>29</v>
      </c>
      <c r="I7" s="26"/>
    </row>
    <row r="8" spans="1:9" s="2" customFormat="1" ht="27.75" customHeight="1">
      <c r="A8" s="12" t="s">
        <v>93</v>
      </c>
      <c r="B8" s="13"/>
      <c r="C8" s="13"/>
      <c r="D8" s="11" t="s">
        <v>94</v>
      </c>
      <c r="E8" s="11" t="s">
        <v>95</v>
      </c>
      <c r="F8" s="11" t="s">
        <v>96</v>
      </c>
      <c r="G8" s="11" t="s">
        <v>97</v>
      </c>
      <c r="H8" s="11" t="s">
        <v>98</v>
      </c>
      <c r="I8" s="26" t="s">
        <v>99</v>
      </c>
    </row>
    <row r="9" spans="1:9" s="2" customFormat="1" ht="25.5" customHeight="1">
      <c r="A9" s="10" t="s">
        <v>100</v>
      </c>
      <c r="B9" s="11"/>
      <c r="C9" s="11"/>
      <c r="D9" s="11"/>
      <c r="E9" s="11"/>
      <c r="F9" s="11"/>
      <c r="G9" s="11"/>
      <c r="H9" s="11"/>
      <c r="I9" s="26"/>
    </row>
    <row r="10" spans="1:12" s="2" customFormat="1" ht="25.5" customHeight="1">
      <c r="A10" s="10" t="s">
        <v>101</v>
      </c>
      <c r="B10" s="11"/>
      <c r="C10" s="11"/>
      <c r="D10" s="11"/>
      <c r="E10" s="11"/>
      <c r="F10" s="11"/>
      <c r="G10" s="11"/>
      <c r="H10" s="11"/>
      <c r="I10" s="26"/>
      <c r="L10"/>
    </row>
    <row r="11" spans="1:12" s="2" customFormat="1" ht="25.5" customHeight="1">
      <c r="A11" s="14" t="s">
        <v>102</v>
      </c>
      <c r="B11" s="15"/>
      <c r="C11" s="15"/>
      <c r="D11" s="11"/>
      <c r="E11" s="11"/>
      <c r="F11" s="11"/>
      <c r="G11" s="11"/>
      <c r="H11" s="11"/>
      <c r="I11" s="26"/>
      <c r="L11" s="3"/>
    </row>
    <row r="12" spans="1:12" s="2" customFormat="1" ht="25.5" customHeight="1">
      <c r="A12" s="10" t="s">
        <v>103</v>
      </c>
      <c r="B12" s="11"/>
      <c r="C12" s="11"/>
      <c r="D12" s="11"/>
      <c r="E12" s="11"/>
      <c r="F12" s="11"/>
      <c r="G12" s="11"/>
      <c r="H12" s="11"/>
      <c r="I12" s="26"/>
      <c r="L12"/>
    </row>
    <row r="13" spans="1:12" s="2" customFormat="1" ht="25.5" customHeight="1">
      <c r="A13" s="10" t="s">
        <v>104</v>
      </c>
      <c r="B13" s="11"/>
      <c r="C13" s="11"/>
      <c r="D13" s="11"/>
      <c r="E13" s="11"/>
      <c r="F13" s="11"/>
      <c r="G13" s="11"/>
      <c r="H13" s="11"/>
      <c r="I13" s="26"/>
      <c r="L13"/>
    </row>
    <row r="14" spans="1:12" s="2" customFormat="1" ht="25.5" customHeight="1">
      <c r="A14" s="10" t="s">
        <v>105</v>
      </c>
      <c r="B14" s="11"/>
      <c r="C14" s="11"/>
      <c r="D14" s="11"/>
      <c r="E14" s="11"/>
      <c r="F14" s="11"/>
      <c r="G14" s="11"/>
      <c r="H14" s="11"/>
      <c r="I14" s="26"/>
      <c r="L14"/>
    </row>
    <row r="15" spans="1:12" s="2" customFormat="1" ht="25.5" customHeight="1">
      <c r="A15" s="10" t="s">
        <v>106</v>
      </c>
      <c r="B15" s="11"/>
      <c r="C15" s="11"/>
      <c r="D15" s="11"/>
      <c r="E15" s="11"/>
      <c r="F15" s="11"/>
      <c r="G15" s="11"/>
      <c r="H15" s="11"/>
      <c r="I15" s="26"/>
      <c r="L15"/>
    </row>
    <row r="16" spans="1:12" s="2" customFormat="1" ht="67.5" customHeight="1">
      <c r="A16" s="16" t="s">
        <v>107</v>
      </c>
      <c r="B16" s="17"/>
      <c r="C16" s="17"/>
      <c r="D16" s="17"/>
      <c r="E16" s="17"/>
      <c r="F16" s="17"/>
      <c r="G16" s="17"/>
      <c r="H16" s="17"/>
      <c r="I16" s="27"/>
      <c r="L16"/>
    </row>
    <row r="17" ht="4.5" customHeight="1"/>
    <row r="18" spans="1:12" s="3" customFormat="1" ht="27" customHeight="1">
      <c r="A18" s="18" t="s">
        <v>108</v>
      </c>
      <c r="B18" s="18"/>
      <c r="C18" s="18"/>
      <c r="F18" s="19" t="s">
        <v>109</v>
      </c>
      <c r="G18" s="19"/>
      <c r="H18" s="18"/>
      <c r="J18" s="18"/>
      <c r="K18" s="18"/>
      <c r="L18"/>
    </row>
    <row r="19" spans="1:11" ht="18" customHeight="1">
      <c r="A19" s="20"/>
      <c r="B19" s="20"/>
      <c r="C19" s="20"/>
      <c r="D19" s="20"/>
      <c r="E19" s="20"/>
      <c r="F19" s="20"/>
      <c r="G19" s="21" t="s">
        <v>110</v>
      </c>
      <c r="H19" s="21"/>
      <c r="I19" s="21"/>
      <c r="J19" s="20"/>
      <c r="K19" s="20"/>
    </row>
    <row r="20" spans="2:11" ht="18" customHeight="1">
      <c r="B20" s="20"/>
      <c r="C20" s="20"/>
      <c r="D20" s="20"/>
      <c r="E20" s="20"/>
      <c r="F20" s="20"/>
      <c r="G20" s="21"/>
      <c r="H20" s="21"/>
      <c r="I20" s="21"/>
      <c r="J20" s="20"/>
      <c r="K20" s="20"/>
    </row>
    <row r="21" spans="1:11" ht="18" customHeight="1">
      <c r="A21" s="22" t="s">
        <v>111</v>
      </c>
      <c r="B21" s="22"/>
      <c r="C21" s="22"/>
      <c r="D21" s="22"/>
      <c r="E21" s="22"/>
      <c r="F21" s="22"/>
      <c r="G21" s="22"/>
      <c r="H21" s="22"/>
      <c r="I21" s="22"/>
      <c r="J21" s="20"/>
      <c r="K21" s="20"/>
    </row>
    <row r="22" spans="2:11" ht="12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9" ht="37.5" customHeight="1">
      <c r="A23" s="5" t="s">
        <v>112</v>
      </c>
      <c r="B23" s="5"/>
      <c r="C23" s="5"/>
      <c r="D23" s="5"/>
      <c r="E23" s="5"/>
      <c r="F23" s="5"/>
      <c r="G23" s="5"/>
      <c r="H23" s="5"/>
      <c r="I23" s="5"/>
    </row>
    <row r="24" ht="3.75" customHeight="1"/>
    <row r="25" spans="1:9" s="1" customFormat="1" ht="24.75" customHeight="1">
      <c r="A25" s="23" t="s">
        <v>113</v>
      </c>
      <c r="B25" s="23"/>
      <c r="C25" s="23"/>
      <c r="D25" s="23"/>
      <c r="E25" s="23"/>
      <c r="F25" s="23"/>
      <c r="G25" s="23"/>
      <c r="H25" s="23"/>
      <c r="I25" s="23"/>
    </row>
    <row r="26" spans="1:9" ht="37.5" customHeight="1">
      <c r="A26" s="13" t="s">
        <v>85</v>
      </c>
      <c r="B26" s="13"/>
      <c r="C26" s="24"/>
      <c r="D26" s="24"/>
      <c r="E26" s="24"/>
      <c r="F26" s="24"/>
      <c r="G26" s="24"/>
      <c r="H26" s="24"/>
      <c r="I26" s="24"/>
    </row>
    <row r="27" spans="1:9" s="2" customFormat="1" ht="27.75" customHeight="1">
      <c r="A27" s="11" t="s">
        <v>86</v>
      </c>
      <c r="B27" s="11"/>
      <c r="C27" s="11"/>
      <c r="D27" s="11" t="s">
        <v>87</v>
      </c>
      <c r="E27" s="11"/>
      <c r="F27" s="11" t="s">
        <v>88</v>
      </c>
      <c r="G27" s="11"/>
      <c r="H27" s="11" t="s">
        <v>89</v>
      </c>
      <c r="I27" s="11"/>
    </row>
    <row r="28" spans="1:9" s="2" customFormat="1" ht="27.75" customHeight="1">
      <c r="A28" s="11" t="s">
        <v>90</v>
      </c>
      <c r="B28" s="11"/>
      <c r="C28" s="11" t="s">
        <v>91</v>
      </c>
      <c r="D28" s="11"/>
      <c r="E28" s="11"/>
      <c r="F28" s="11" t="s">
        <v>92</v>
      </c>
      <c r="G28" s="11"/>
      <c r="H28" s="11" t="s">
        <v>29</v>
      </c>
      <c r="I28" s="11"/>
    </row>
    <row r="29" ht="7.5" customHeight="1"/>
    <row r="30" spans="1:12" s="3" customFormat="1" ht="19.5" customHeight="1">
      <c r="A30" s="18" t="s">
        <v>108</v>
      </c>
      <c r="B30" s="18"/>
      <c r="C30" s="18"/>
      <c r="E30" s="6" t="s">
        <v>109</v>
      </c>
      <c r="F30" s="6"/>
      <c r="G30" s="6"/>
      <c r="H30" s="18"/>
      <c r="J30" s="18"/>
      <c r="K30" s="18"/>
      <c r="L30"/>
    </row>
    <row r="31" spans="1:11" ht="19.5" customHeight="1">
      <c r="A31" s="20"/>
      <c r="B31" s="20"/>
      <c r="C31" s="20"/>
      <c r="D31" s="20"/>
      <c r="E31" s="20"/>
      <c r="F31" s="20"/>
      <c r="G31" s="21" t="s">
        <v>110</v>
      </c>
      <c r="H31" s="21"/>
      <c r="I31" s="21"/>
      <c r="J31" s="20"/>
      <c r="K31" s="20"/>
    </row>
  </sheetData>
  <sheetProtection/>
  <mergeCells count="26">
    <mergeCell ref="A2:I2"/>
    <mergeCell ref="A4:I4"/>
    <mergeCell ref="A5:B5"/>
    <mergeCell ref="C5:I5"/>
    <mergeCell ref="B6:C6"/>
    <mergeCell ref="D7:E7"/>
    <mergeCell ref="A8:C8"/>
    <mergeCell ref="A9:C9"/>
    <mergeCell ref="A10:C10"/>
    <mergeCell ref="A11:C11"/>
    <mergeCell ref="A12:C12"/>
    <mergeCell ref="A13:C13"/>
    <mergeCell ref="A14:C14"/>
    <mergeCell ref="A15:C15"/>
    <mergeCell ref="A16:I16"/>
    <mergeCell ref="F18:G18"/>
    <mergeCell ref="G19:I19"/>
    <mergeCell ref="A21:I21"/>
    <mergeCell ref="A23:I23"/>
    <mergeCell ref="A25:I25"/>
    <mergeCell ref="A26:B26"/>
    <mergeCell ref="C26:I26"/>
    <mergeCell ref="B27:C27"/>
    <mergeCell ref="D28:E28"/>
    <mergeCell ref="E30:G30"/>
    <mergeCell ref="G31:I31"/>
  </mergeCells>
  <printOptions horizontalCentered="1"/>
  <pageMargins left="0.5118055555555555" right="0.5118055555555555" top="0.3541666666666667" bottom="0.35416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2021-03-26T02:08:01Z</cp:lastPrinted>
  <dcterms:created xsi:type="dcterms:W3CDTF">2020-08-21T08:18:00Z</dcterms:created>
  <dcterms:modified xsi:type="dcterms:W3CDTF">2021-09-06T01:33:26Z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58896F7BFFD7453FA0B0AA1DC8B68355</vt:lpwstr>
  </property>
</Properties>
</file>